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0" yWindow="0" windowWidth="21600" windowHeight="11025"/>
  </bookViews>
  <sheets>
    <sheet name="Лист1" sheetId="1" r:id="rId1"/>
    <sheet name="XLR_NoRangeSheet" sheetId="2" state="veryHidden" r:id="rId2"/>
  </sheets>
  <definedNames>
    <definedName name="Query1">Лист1!$A$8:$Q$9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Лист1!$A$15:$L$15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K8" i="1"/>
  <c r="K7"/>
  <c r="K9" l="1"/>
  <c r="L7"/>
  <c r="L8" l="1"/>
  <c r="L9" s="1"/>
  <c r="L10" l="1"/>
  <c r="B8"/>
  <c r="B5" i="2"/>
</calcChain>
</file>

<file path=xl/sharedStrings.xml><?xml version="1.0" encoding="utf-8"?>
<sst xmlns="http://schemas.openxmlformats.org/spreadsheetml/2006/main" count="57" uniqueCount="50">
  <si>
    <t>№ п.п.</t>
  </si>
  <si>
    <t>Описание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</si>
  <si>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</si>
  <si>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</si>
  <si>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</si>
  <si>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</si>
  <si>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</si>
  <si>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СПЕЦИФИКАЦИЯ</t>
  </si>
  <si>
    <t>Исполнитель:</t>
  </si>
  <si>
    <t>Наименование товара</t>
  </si>
  <si>
    <t>Итого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</si>
  <si>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</si>
  <si>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</si>
  <si>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</si>
  <si>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</si>
  <si>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>Номенклатура</t>
  </si>
  <si>
    <t>4.2, Developer  (build 122-D7)</t>
  </si>
  <si>
    <t>Query2</t>
  </si>
  <si>
    <t>Республика Башкортостан</t>
  </si>
  <si>
    <t>Поставка оборудования ОПС</t>
  </si>
  <si>
    <t>, тел. , эл.почта:</t>
  </si>
  <si>
    <t/>
  </si>
  <si>
    <t>01.12.2015</t>
  </si>
  <si>
    <t>Бадьина Лилия Альбертовна</t>
  </si>
  <si>
    <t>(347)221-57-43</t>
  </si>
  <si>
    <t>Отдел развития (ОР)</t>
  </si>
  <si>
    <t>Приложение 1.2</t>
  </si>
  <si>
    <t>шт</t>
  </si>
  <si>
    <t>Eд. изм</t>
  </si>
  <si>
    <r>
      <t xml:space="preserve">Объем может быть изменен на </t>
    </r>
    <r>
      <rPr>
        <b/>
        <sz val="11"/>
        <color theme="1"/>
        <rFont val="Calibri"/>
        <family val="2"/>
        <charset val="204"/>
        <scheme val="minor"/>
      </rPr>
      <t>30%</t>
    </r>
    <r>
      <rPr>
        <sz val="11"/>
        <color theme="1"/>
        <rFont val="Calibri"/>
        <family val="2"/>
        <charset val="204"/>
        <scheme val="minor"/>
      </rPr>
      <t xml:space="preserve"> без изменения стоимости единицы</t>
    </r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</si>
  <si>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</si>
  <si>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Бадьина Л. А. (347)221-57-43</t>
  </si>
  <si>
    <t>Место доставки</t>
  </si>
  <si>
    <t>Срок поставки</t>
  </si>
  <si>
    <t>Отдел развития сетей связи (ОРСС)</t>
  </si>
  <si>
    <t>Начальник отдела развития сетей связи Тимофеев И.А. 8-347-2215478</t>
  </si>
  <si>
    <t>Поставка оборудования беспроводного доступа</t>
  </si>
  <si>
    <t>Инжектор ZyXEL PoE-12</t>
  </si>
  <si>
    <t>Инжектор PoE 802.3at (30 Вт) для подачи электропитания по кабелю Gigabit Ethernet</t>
  </si>
  <si>
    <t>Гарантийные обязательства - 36 месяцев</t>
  </si>
  <si>
    <t>III кв. (01.09.2015)</t>
  </si>
  <si>
    <t>160</t>
  </si>
  <si>
    <r>
      <t xml:space="preserve">Предельная сумма лота составляет:    </t>
    </r>
    <r>
      <rPr>
        <b/>
        <u/>
        <sz val="11"/>
        <color theme="1"/>
        <rFont val="Calibri"/>
        <family val="2"/>
        <charset val="204"/>
        <scheme val="minor"/>
      </rPr>
      <t>1 337 648</t>
    </r>
    <r>
      <rPr>
        <sz val="11"/>
        <color theme="1"/>
        <rFont val="Calibri"/>
        <family val="2"/>
        <charset val="204"/>
        <scheme val="minor"/>
      </rPr>
      <t xml:space="preserve">    руб. с НДС.</t>
    </r>
  </si>
  <si>
    <t>Точка доступа ZyXEL NWA 5121N</t>
  </si>
  <si>
    <t>Точка доступа Wi-Fi 802.11b/g/n, работающая в автономном режиме или под управлением контроллера, с внешними  антеннами и поддержкой технологии Tx Beamforming</t>
  </si>
  <si>
    <t>III кв. (15.09.2015)</t>
  </si>
  <si>
    <t xml:space="preserve"> до 01 сентября 2015г; до 15 сентября 2015г</t>
  </si>
  <si>
    <t>Республика Башкортостан,  г. Уфа, ул. Каспийская, 14  ПАО "Башинформсвязь,                                                                                                                                                                                                                                                                                                                                                                                                                                                                                                                                                                                                                                                                                                                                                                Контактные лица: зав. складом Иксанова Флюра Сагитовна - тел. 8-905-352-77-79                                                                                                                                                                                                                                                                                                                                                                                                                                                                                                                                                                                                                                                                                                                                                                                                                                                                                        зав. складом Подгорная Резида Рифгатовна - тел. 8-917-759-60-83</t>
  </si>
  <si>
    <t>Приложение №1 к Извещению</t>
  </si>
  <si>
    <t>Предельная цена за единицу измерения без НДС, включая стоимость тары и доставку, рубли РФ</t>
  </si>
</sst>
</file>

<file path=xl/styles.xml><?xml version="1.0" encoding="utf-8"?>
<styleSheet xmlns="http://schemas.openxmlformats.org/spreadsheetml/2006/main">
  <numFmts count="1">
    <numFmt numFmtId="164" formatCode="#,##0.00_р_."/>
  </numFmts>
  <fonts count="7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164" fontId="0" fillId="0" borderId="4" xfId="0" applyNumberFormat="1" applyBorder="1"/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0" fontId="4" fillId="0" borderId="0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/>
    </xf>
    <xf numFmtId="49" fontId="0" fillId="0" borderId="1" xfId="0" applyNumberFormat="1" applyFont="1" applyBorder="1" applyAlignment="1">
      <alignment horizontal="left" wrapText="1"/>
    </xf>
    <xf numFmtId="0" fontId="0" fillId="0" borderId="1" xfId="0" applyFont="1" applyBorder="1" applyAlignment="1">
      <alignment horizontal="left" vertical="top"/>
    </xf>
    <xf numFmtId="0" fontId="0" fillId="0" borderId="1" xfId="0" applyFont="1" applyBorder="1" applyAlignment="1">
      <alignment horizontal="center" vertical="top"/>
    </xf>
    <xf numFmtId="0" fontId="0" fillId="0" borderId="1" xfId="0" applyNumberFormat="1" applyBorder="1" applyAlignment="1">
      <alignment horizontal="center" vertical="top"/>
    </xf>
    <xf numFmtId="49" fontId="0" fillId="0" borderId="1" xfId="0" applyNumberFormat="1" applyBorder="1" applyAlignment="1">
      <alignment horizontal="center" vertical="top"/>
    </xf>
    <xf numFmtId="0" fontId="6" fillId="0" borderId="0" xfId="0" applyFont="1"/>
    <xf numFmtId="3" fontId="0" fillId="0" borderId="1" xfId="0" applyNumberForma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right" vertical="top" wrapText="1"/>
    </xf>
    <xf numFmtId="4" fontId="2" fillId="0" borderId="5" xfId="0" applyNumberFormat="1" applyFont="1" applyBorder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5" fillId="0" borderId="1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Q24"/>
  <sheetViews>
    <sheetView tabSelected="1" workbookViewId="0">
      <selection activeCell="E8" sqref="E8"/>
    </sheetView>
  </sheetViews>
  <sheetFormatPr defaultRowHeight="15"/>
  <cols>
    <col min="1" max="1" width="0.85546875" customWidth="1"/>
    <col min="2" max="2" width="5.7109375" customWidth="1"/>
    <col min="3" max="3" width="8.42578125" style="8" customWidth="1"/>
    <col min="4" max="4" width="32.28515625" bestFit="1" customWidth="1"/>
    <col min="5" max="5" width="70.28515625" customWidth="1"/>
    <col min="6" max="6" width="4.85546875" customWidth="1"/>
    <col min="7" max="7" width="11.28515625" customWidth="1"/>
    <col min="8" max="8" width="11.28515625" style="8" customWidth="1"/>
    <col min="10" max="10" width="12.5703125" style="5" customWidth="1"/>
    <col min="11" max="11" width="13.85546875" style="5" customWidth="1"/>
    <col min="12" max="12" width="14.7109375" style="7" customWidth="1"/>
    <col min="13" max="16" width="9.140625" style="8"/>
  </cols>
  <sheetData>
    <row r="1" spans="1:17">
      <c r="K1" s="8" t="s">
        <v>48</v>
      </c>
    </row>
    <row r="2" spans="1:17">
      <c r="B2" s="44" t="s">
        <v>7</v>
      </c>
      <c r="C2" s="44"/>
      <c r="D2" s="44"/>
      <c r="E2" s="44"/>
      <c r="F2" s="44"/>
      <c r="G2" s="44"/>
      <c r="H2" s="44"/>
      <c r="I2" s="44"/>
      <c r="J2" s="44"/>
      <c r="K2" s="44"/>
      <c r="L2" s="44"/>
    </row>
    <row r="3" spans="1:17">
      <c r="B3" t="s">
        <v>14</v>
      </c>
      <c r="C3" s="31" t="s">
        <v>36</v>
      </c>
      <c r="D3" s="18"/>
      <c r="E3" s="17" t="s">
        <v>34</v>
      </c>
    </row>
    <row r="4" spans="1:17" s="9" customFormat="1" ht="15" customHeight="1">
      <c r="B4" s="45" t="s">
        <v>0</v>
      </c>
      <c r="C4" s="48" t="s">
        <v>15</v>
      </c>
      <c r="D4" s="45" t="s">
        <v>9</v>
      </c>
      <c r="E4" s="45" t="s">
        <v>1</v>
      </c>
      <c r="F4" s="45" t="s">
        <v>28</v>
      </c>
      <c r="G4" s="47" t="s">
        <v>33</v>
      </c>
      <c r="H4" s="47"/>
      <c r="I4" s="47"/>
      <c r="J4" s="52" t="s">
        <v>49</v>
      </c>
      <c r="K4" s="50" t="s">
        <v>11</v>
      </c>
      <c r="L4" s="46" t="s">
        <v>13</v>
      </c>
    </row>
    <row r="5" spans="1:17" s="10" customFormat="1" ht="124.5" customHeight="1">
      <c r="B5" s="45"/>
      <c r="C5" s="49"/>
      <c r="D5" s="45"/>
      <c r="E5" s="45"/>
      <c r="F5" s="45"/>
      <c r="G5" s="6" t="s">
        <v>40</v>
      </c>
      <c r="H5" s="6" t="s">
        <v>45</v>
      </c>
      <c r="I5" s="6" t="s">
        <v>10</v>
      </c>
      <c r="J5" s="53"/>
      <c r="K5" s="51"/>
      <c r="L5" s="46"/>
    </row>
    <row r="6" spans="1:17" s="9" customFormat="1">
      <c r="B6" s="11">
        <v>1</v>
      </c>
      <c r="C6" s="19">
        <v>2</v>
      </c>
      <c r="D6" s="11">
        <v>3</v>
      </c>
      <c r="E6" s="11">
        <v>4</v>
      </c>
      <c r="F6" s="11">
        <v>5</v>
      </c>
      <c r="G6" s="11">
        <v>6</v>
      </c>
      <c r="H6" s="35">
        <v>7</v>
      </c>
      <c r="I6" s="11">
        <v>8</v>
      </c>
      <c r="J6" s="11">
        <v>9</v>
      </c>
      <c r="K6" s="11">
        <v>10</v>
      </c>
      <c r="L6" s="11">
        <v>11</v>
      </c>
    </row>
    <row r="7" spans="1:17" s="9" customFormat="1" ht="45">
      <c r="B7" s="28">
        <v>1</v>
      </c>
      <c r="C7" s="25"/>
      <c r="D7" s="27" t="s">
        <v>43</v>
      </c>
      <c r="E7" s="26" t="s">
        <v>44</v>
      </c>
      <c r="F7" s="4" t="s">
        <v>27</v>
      </c>
      <c r="G7" s="28">
        <v>80</v>
      </c>
      <c r="H7" s="28">
        <v>70</v>
      </c>
      <c r="I7" s="28">
        <v>150</v>
      </c>
      <c r="J7" s="28">
        <v>5040</v>
      </c>
      <c r="K7" s="3">
        <f>J7*I7</f>
        <v>756000</v>
      </c>
      <c r="L7" s="3">
        <f>K7*1.18</f>
        <v>892080</v>
      </c>
    </row>
    <row r="8" spans="1:17" ht="30">
      <c r="A8" s="8"/>
      <c r="B8" s="4">
        <f t="shared" ref="B8" si="0">ROW()-6</f>
        <v>2</v>
      </c>
      <c r="C8" s="4"/>
      <c r="D8" s="1" t="s">
        <v>37</v>
      </c>
      <c r="E8" s="1" t="s">
        <v>38</v>
      </c>
      <c r="F8" s="4" t="s">
        <v>27</v>
      </c>
      <c r="G8" s="29">
        <v>80</v>
      </c>
      <c r="H8" s="29">
        <v>80</v>
      </c>
      <c r="I8" s="30" t="s">
        <v>41</v>
      </c>
      <c r="J8" s="32">
        <v>2360</v>
      </c>
      <c r="K8" s="3">
        <f>J8*I8</f>
        <v>377600</v>
      </c>
      <c r="L8" s="3">
        <f>K8*1.18</f>
        <v>445568</v>
      </c>
      <c r="Q8" s="8"/>
    </row>
    <row r="9" spans="1:17">
      <c r="A9" s="8"/>
      <c r="B9" s="13"/>
      <c r="C9" s="15"/>
      <c r="D9" s="14"/>
      <c r="E9" s="14"/>
      <c r="F9" s="15"/>
      <c r="G9" s="15"/>
      <c r="H9" s="15"/>
      <c r="I9" s="15"/>
      <c r="J9" s="16"/>
      <c r="K9" s="33">
        <f>SUM(K7:K8)</f>
        <v>1133600</v>
      </c>
      <c r="L9" s="33">
        <f>SUM(L7:L8)</f>
        <v>1337648</v>
      </c>
      <c r="Q9" s="8"/>
    </row>
    <row r="10" spans="1:17">
      <c r="A10" s="8"/>
      <c r="B10" s="12"/>
      <c r="C10" s="12"/>
      <c r="D10" s="2"/>
      <c r="E10" s="2"/>
      <c r="F10" s="12"/>
      <c r="G10" s="12"/>
      <c r="H10" s="12"/>
      <c r="I10" s="12"/>
      <c r="J10" s="12"/>
      <c r="K10" s="12" t="s">
        <v>12</v>
      </c>
      <c r="L10" s="34">
        <f>L9-K9</f>
        <v>204048</v>
      </c>
      <c r="Q10" s="8"/>
    </row>
    <row r="11" spans="1:17">
      <c r="A11" s="8"/>
      <c r="B11" s="36" t="s">
        <v>42</v>
      </c>
      <c r="C11" s="36"/>
      <c r="D11" s="36"/>
      <c r="E11" s="36"/>
      <c r="F11" s="36"/>
      <c r="G11" s="36"/>
      <c r="H11" s="36"/>
      <c r="I11" s="36"/>
      <c r="J11" s="36"/>
      <c r="K11" s="36"/>
      <c r="L11" s="36"/>
      <c r="Q11" s="8"/>
    </row>
    <row r="12" spans="1:17">
      <c r="B12" s="36" t="s">
        <v>29</v>
      </c>
      <c r="C12" s="36"/>
      <c r="D12" s="36"/>
      <c r="E12" s="36"/>
      <c r="F12" s="36"/>
      <c r="G12" s="36"/>
      <c r="H12" s="36"/>
      <c r="I12" s="36"/>
      <c r="J12" s="36"/>
      <c r="K12" s="36"/>
      <c r="L12" s="36"/>
    </row>
    <row r="13" spans="1:17">
      <c r="B13" s="41" t="s">
        <v>2</v>
      </c>
      <c r="C13" s="41"/>
      <c r="D13" s="41"/>
      <c r="E13" s="43" t="s">
        <v>46</v>
      </c>
      <c r="F13" s="43"/>
      <c r="G13" s="43"/>
      <c r="H13" s="43"/>
      <c r="I13" s="43"/>
      <c r="J13" s="43"/>
      <c r="K13" s="43"/>
      <c r="L13" s="43"/>
    </row>
    <row r="14" spans="1:17" ht="32.1" customHeight="1">
      <c r="B14" s="41" t="s">
        <v>3</v>
      </c>
      <c r="C14" s="41"/>
      <c r="D14" s="41"/>
      <c r="E14" s="42" t="s">
        <v>30</v>
      </c>
      <c r="F14" s="42"/>
      <c r="G14" s="42"/>
      <c r="H14" s="42"/>
      <c r="I14" s="42"/>
      <c r="J14" s="42"/>
      <c r="K14" s="42"/>
      <c r="L14" s="42"/>
    </row>
    <row r="15" spans="1:17" ht="15" customHeight="1">
      <c r="A15" s="8"/>
      <c r="B15" s="41" t="s">
        <v>4</v>
      </c>
      <c r="C15" s="41"/>
      <c r="D15" s="41"/>
      <c r="E15" s="42" t="s">
        <v>39</v>
      </c>
      <c r="F15" s="42"/>
      <c r="G15" s="42"/>
      <c r="H15" s="42"/>
      <c r="I15" s="42"/>
      <c r="J15" s="42"/>
      <c r="K15" s="42"/>
      <c r="L15" s="42"/>
    </row>
    <row r="16" spans="1:17">
      <c r="B16" s="40" t="s">
        <v>5</v>
      </c>
      <c r="C16" s="40"/>
      <c r="D16" s="40"/>
      <c r="E16" s="39" t="s">
        <v>35</v>
      </c>
      <c r="F16" s="39"/>
      <c r="G16" s="39"/>
      <c r="H16" s="39"/>
      <c r="I16" s="39"/>
      <c r="J16" s="39"/>
      <c r="K16" s="39"/>
      <c r="L16" s="39"/>
      <c r="Q16" s="8"/>
    </row>
    <row r="17" spans="1:17">
      <c r="B17" s="40" t="s">
        <v>6</v>
      </c>
      <c r="C17" s="40"/>
      <c r="D17" s="40"/>
      <c r="E17" s="39" t="s">
        <v>35</v>
      </c>
      <c r="F17" s="39"/>
      <c r="G17" s="39"/>
      <c r="H17" s="39"/>
      <c r="I17" s="39"/>
      <c r="J17" s="39"/>
      <c r="K17" s="39"/>
      <c r="L17" s="39"/>
    </row>
    <row r="18" spans="1:17" s="8" customFormat="1">
      <c r="B18" s="37" t="s">
        <v>32</v>
      </c>
      <c r="C18" s="37"/>
      <c r="D18" s="37"/>
      <c r="E18" s="38" t="s">
        <v>47</v>
      </c>
      <c r="F18" s="38"/>
      <c r="G18" s="38"/>
      <c r="H18" s="38"/>
      <c r="I18" s="38"/>
      <c r="J18" s="38"/>
      <c r="K18" s="38"/>
      <c r="L18" s="38"/>
    </row>
    <row r="19" spans="1:17" s="8" customFormat="1">
      <c r="B19" s="37"/>
      <c r="C19" s="37"/>
      <c r="D19" s="37"/>
      <c r="E19" s="38"/>
      <c r="F19" s="38"/>
      <c r="G19" s="38"/>
      <c r="H19" s="38"/>
      <c r="I19" s="38"/>
      <c r="J19" s="38"/>
      <c r="K19" s="38"/>
      <c r="L19" s="38"/>
    </row>
    <row r="20" spans="1:17">
      <c r="A20" s="8"/>
      <c r="B20" s="37"/>
      <c r="C20" s="37"/>
      <c r="D20" s="37"/>
      <c r="E20" s="38"/>
      <c r="F20" s="38"/>
      <c r="G20" s="38"/>
      <c r="H20" s="38"/>
      <c r="I20" s="38"/>
      <c r="J20" s="38"/>
      <c r="K20" s="38"/>
      <c r="L20" s="38"/>
    </row>
    <row r="21" spans="1:17" s="8" customFormat="1">
      <c r="B21" s="23"/>
      <c r="C21" s="23"/>
      <c r="D21" s="23"/>
      <c r="E21" s="24"/>
      <c r="F21" s="24"/>
      <c r="G21" s="24"/>
      <c r="H21" s="24"/>
      <c r="I21" s="24"/>
      <c r="J21" s="24"/>
      <c r="K21" s="24"/>
      <c r="L21" s="24"/>
    </row>
    <row r="22" spans="1:17" s="8" customFormat="1">
      <c r="B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</row>
    <row r="23" spans="1:17">
      <c r="A23" s="8"/>
      <c r="B23" s="8"/>
      <c r="D23" s="8"/>
      <c r="E23" s="8"/>
      <c r="F23" s="8"/>
      <c r="G23" s="8"/>
      <c r="I23" s="8"/>
      <c r="J23" s="8"/>
      <c r="K23" s="8"/>
      <c r="L23" s="8"/>
    </row>
    <row r="24" spans="1:17">
      <c r="B24" t="s">
        <v>8</v>
      </c>
      <c r="D24" t="s">
        <v>31</v>
      </c>
      <c r="Q24" s="8"/>
    </row>
  </sheetData>
  <mergeCells count="24">
    <mergeCell ref="B2:L2"/>
    <mergeCell ref="B4:B5"/>
    <mergeCell ref="D4:D5"/>
    <mergeCell ref="L4:L5"/>
    <mergeCell ref="E4:E5"/>
    <mergeCell ref="F4:F5"/>
    <mergeCell ref="G4:I4"/>
    <mergeCell ref="C4:C5"/>
    <mergeCell ref="K4:K5"/>
    <mergeCell ref="J4:J5"/>
    <mergeCell ref="B11:L11"/>
    <mergeCell ref="B18:D20"/>
    <mergeCell ref="E18:L20"/>
    <mergeCell ref="E16:L16"/>
    <mergeCell ref="E17:L17"/>
    <mergeCell ref="B17:D17"/>
    <mergeCell ref="B16:D16"/>
    <mergeCell ref="B15:D15"/>
    <mergeCell ref="E15:L15"/>
    <mergeCell ref="B13:D13"/>
    <mergeCell ref="B12:L12"/>
    <mergeCell ref="B14:D14"/>
    <mergeCell ref="E13:L13"/>
    <mergeCell ref="E14:L14"/>
  </mergeCells>
  <pageMargins left="0" right="0" top="0" bottom="0" header="0.31496062992125984" footer="0.31496062992125984"/>
  <pageSetup paperSize="9" scale="74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21" t="s">
        <v>16</v>
      </c>
      <c r="B5" t="e">
        <f>XLR_ERRNAME</f>
        <v>#NAME?</v>
      </c>
    </row>
    <row r="6" spans="1:19">
      <c r="A6" t="s">
        <v>17</v>
      </c>
      <c r="B6">
        <v>7432</v>
      </c>
      <c r="C6" s="22" t="s">
        <v>18</v>
      </c>
      <c r="D6">
        <v>4868</v>
      </c>
      <c r="E6" s="22" t="s">
        <v>19</v>
      </c>
      <c r="F6" s="22" t="s">
        <v>20</v>
      </c>
      <c r="G6" s="22" t="s">
        <v>21</v>
      </c>
      <c r="H6" s="22" t="s">
        <v>21</v>
      </c>
      <c r="I6" s="22" t="s">
        <v>21</v>
      </c>
      <c r="J6" s="22" t="s">
        <v>19</v>
      </c>
      <c r="K6" s="22" t="s">
        <v>22</v>
      </c>
      <c r="L6" s="22" t="s">
        <v>23</v>
      </c>
      <c r="M6" s="22" t="s">
        <v>24</v>
      </c>
      <c r="N6" s="22" t="s">
        <v>21</v>
      </c>
      <c r="O6">
        <v>1051</v>
      </c>
      <c r="P6" s="22" t="s">
        <v>25</v>
      </c>
      <c r="Q6">
        <v>0</v>
      </c>
      <c r="R6" s="22" t="s">
        <v>21</v>
      </c>
      <c r="S6" s="22" t="s">
        <v>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Бадьина Лилия Альбертовна</dc:creator>
  <cp:lastModifiedBy>Фаррахова Эльвера Римовна</cp:lastModifiedBy>
  <cp:lastPrinted>2015-07-31T06:58:43Z</cp:lastPrinted>
  <dcterms:created xsi:type="dcterms:W3CDTF">2013-12-19T08:11:42Z</dcterms:created>
  <dcterms:modified xsi:type="dcterms:W3CDTF">2015-07-31T06:59:40Z</dcterms:modified>
</cp:coreProperties>
</file>